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75" windowHeight="1860" activeTab="0"/>
  </bookViews>
  <sheets>
    <sheet name="ПФХД" sheetId="1" r:id="rId1"/>
    <sheet name="приложение №1" sheetId="2" r:id="rId2"/>
    <sheet name="Приложение №2" sheetId="3" r:id="rId3"/>
  </sheets>
  <definedNames>
    <definedName name="_ftn1" localSheetId="0">'ПФХД'!#REF!</definedName>
    <definedName name="_ftn2" localSheetId="0">'ПФХД'!#REF!</definedName>
    <definedName name="_ftnref1" localSheetId="0">'ПФХД'!#REF!</definedName>
    <definedName name="_ftnref2" localSheetId="0">'ПФХД'!#REF!</definedName>
  </definedNames>
  <calcPr fullCalcOnLoad="1"/>
</workbook>
</file>

<file path=xl/sharedStrings.xml><?xml version="1.0" encoding="utf-8"?>
<sst xmlns="http://schemas.openxmlformats.org/spreadsheetml/2006/main" count="189" uniqueCount="136">
  <si>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</si>
  <si>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</si>
  <si>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</si>
  <si>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</si>
  <si>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</si>
  <si>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</si>
  <si>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</si>
  <si>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</si>
  <si>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</si>
  <si>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</si>
  <si>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</si>
  <si>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</si>
  <si>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"_______"________________ 20____г.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</si>
  <si>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</si>
  <si>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</si>
  <si>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</si>
  <si>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</si>
  <si>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</si>
  <si>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</si>
  <si>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t>Планируемый остаток средств на начало планируемого года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</si>
  <si>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</si>
  <si>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</si>
  <si>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</si>
  <si>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</si>
  <si>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</si>
  <si>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</si>
  <si>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</si>
  <si>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</si>
  <si>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</si>
  <si>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</si>
  <si>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</si>
  <si>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</si>
  <si>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</si>
  <si>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</si>
  <si>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</si>
  <si>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</si>
  <si>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</si>
  <si>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</si>
  <si>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</si>
  <si>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</si>
  <si>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</si>
  <si>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</si>
  <si>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</si>
  <si>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"_____"________________ 20____ г.</t>
  </si>
  <si>
    <t>Поступления от реализации ценных бумаг</t>
  </si>
  <si>
    <t>по ОКПО</t>
  </si>
  <si>
    <t>ИНН / КПП</t>
  </si>
  <si>
    <t>Оплата труда и начисления на выплаты по оплате труда, всего</t>
  </si>
  <si>
    <t>Оплата работ, услуг, всего</t>
  </si>
  <si>
    <t>Социальное обеспечение, всего</t>
  </si>
  <si>
    <t xml:space="preserve">Поступление нефинансовых активов, всего </t>
  </si>
  <si>
    <t>Целевые субсидии</t>
  </si>
  <si>
    <t xml:space="preserve">    из них:</t>
  </si>
  <si>
    <t xml:space="preserve">     из них:</t>
  </si>
  <si>
    <t xml:space="preserve">       из них:</t>
  </si>
  <si>
    <t>в том числе (руб.):</t>
  </si>
  <si>
    <t>КОСГУ</t>
  </si>
  <si>
    <t>Наименование расходов</t>
  </si>
  <si>
    <t>Приложение 1 к Плану финансово-хозяйственной деятельности</t>
  </si>
  <si>
    <t>Поступления от приносящей доход деятельности</t>
  </si>
  <si>
    <t>Субсидии на выполнение государственного задания</t>
  </si>
  <si>
    <t>СОГЛАСОВАНО:</t>
  </si>
  <si>
    <t>УТВЕРЖДАЮ:</t>
  </si>
  <si>
    <t xml:space="preserve">Единица измерения: </t>
  </si>
  <si>
    <t>рубль</t>
  </si>
  <si>
    <t>1.1. Недвижимое имущество, всего</t>
  </si>
  <si>
    <t xml:space="preserve">1.1.1. Остаточная стоимость недвижимого имущства </t>
  </si>
  <si>
    <t>1.2. Особо ценное движимое имущество, всего</t>
  </si>
  <si>
    <t>1.2.1. Остаточная стоимость особо ценного движимого имущества</t>
  </si>
  <si>
    <r>
      <t>1. Нефинансовые активы, всего</t>
    </r>
    <r>
      <rPr>
        <sz val="11"/>
        <rFont val="Times New Roman"/>
        <family val="1"/>
      </rPr>
      <t>:</t>
    </r>
  </si>
  <si>
    <t>2. Финансовые активы, всего</t>
  </si>
  <si>
    <t>2.1. Дебиторская задолженность по доходам</t>
  </si>
  <si>
    <t>2.2. Дебиторская задолженность по расходам</t>
  </si>
  <si>
    <t>3. Обязательства, всего</t>
  </si>
  <si>
    <t xml:space="preserve">операции по лицевым счетам, открытым в органах, осуществляющих ведение лицевых счетов учреждений </t>
  </si>
  <si>
    <t xml:space="preserve">по счетам, открытым в кредитных организациях </t>
  </si>
  <si>
    <t xml:space="preserve">Руководитель государственного учреждения (уполномоченное  лицо) </t>
  </si>
  <si>
    <t xml:space="preserve">Наименование государственного  учреждения </t>
  </si>
  <si>
    <t xml:space="preserve">Всего выплаты </t>
  </si>
  <si>
    <t xml:space="preserve">Расходы </t>
  </si>
  <si>
    <t xml:space="preserve">Оплата труда и начисления на выплаты по оплате труда               </t>
  </si>
  <si>
    <t xml:space="preserve">Оплата работ, услуг </t>
  </si>
  <si>
    <t xml:space="preserve">Социальное обеспечение </t>
  </si>
  <si>
    <t xml:space="preserve">Пенсии, пособия, выплачиваемые организациями сектора государственного управления         </t>
  </si>
  <si>
    <t>Поступление нефинансовых активов</t>
  </si>
  <si>
    <t xml:space="preserve">Увеличение стоимости основных средств                   </t>
  </si>
  <si>
    <t xml:space="preserve">Увеличение стоимости материальных запасов               </t>
  </si>
  <si>
    <t>ВСЕГО:</t>
  </si>
  <si>
    <t>Приложение 2 к Плану финансово-хозяйственной деятельности</t>
  </si>
  <si>
    <t>Всего целевые субсидии</t>
  </si>
  <si>
    <t>в том числе в разрезе целей  (руб.):</t>
  </si>
  <si>
    <t xml:space="preserve">I.  Сведения о деятельности государственного   учреждения </t>
  </si>
  <si>
    <t xml:space="preserve">Поступления от приносящей доход деятельности </t>
  </si>
  <si>
    <t>х</t>
  </si>
  <si>
    <t xml:space="preserve">Главный бухгалтер государственного учреждения </t>
  </si>
  <si>
    <t xml:space="preserve">Адрес фактического местонахождения государственного  учреждения </t>
  </si>
  <si>
    <t>Классификация операций сектора государствен-ного управления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</si>
  <si>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представление которых осуществляется на платной основе</t>
  </si>
  <si>
    <t>Расходы</t>
  </si>
  <si>
    <t>Министр искусства и культурной политики Ульяновской области</t>
  </si>
  <si>
    <t>02177702</t>
  </si>
  <si>
    <t>Областное государственное образовательное бюджетное учреждение среднего профессионального образования "Димитровградское музыкальное училище (техникум)"</t>
  </si>
  <si>
    <t>7302011509/730201001</t>
  </si>
  <si>
    <t>Министерство искусства и культурной политики Ульяновской области</t>
  </si>
  <si>
    <t>433512, Ульяновская область, город Димитровград, проспект Димитрова, 39б</t>
  </si>
  <si>
    <t xml:space="preserve">• Предоставление среднего профессионального образования; </t>
  </si>
  <si>
    <t>• Переподготовка и повышение квалификации специалистов по специальностям Училища;</t>
  </si>
  <si>
    <t>• Подготовительные курсы для поступающих в среднее специальное учебное заведение;</t>
  </si>
  <si>
    <t>• Организация платных культурно - досуговых мероприятий, конкурсов;</t>
  </si>
  <si>
    <t xml:space="preserve">• Подготовка и проведение тематических мероприятий, театрально-концертных вечеров по заявкам юридических и физических лиц, а также информационно-выставочных, видеокомпьютерных,литературно-художественных, ритуально-обрядовых и других культурных мероприятий и программ; </t>
  </si>
  <si>
    <t>• Воспроизведение (изготовление экземпляров), распространение, за исключением розничной торговли, экземпляров аудиовизуальных произведений, музыкальных фонограмм на любых видах носителей.</t>
  </si>
  <si>
    <t>Безвозмездные благотворительные взносы</t>
  </si>
  <si>
    <t>Экономист</t>
  </si>
  <si>
    <t>А.В.Бердяева</t>
  </si>
  <si>
    <t xml:space="preserve">1.4. Общая балансовая стоимость недвижимого государственного  имущества   0 руб.,                                                                           в том числе:                                                                                                                                                                                        - стоимость имущества, закреплённого собственником имущества за учреждением на праве оперативного управления  0 руб.;                                                                                                                - стоимость имущества, приобретённого учреждением за счёт выделенных собственником имущества учреждения средств 0 руб.;                                                                                                                                                              - стоимость имущества, приобретённого  учреждением за счёт доходов, полученных от иной приносящей доход деятельности 0 руб.                                                                                                                 </t>
  </si>
  <si>
    <t>Поступления от проведения курсов повышения квалификации</t>
  </si>
  <si>
    <t>1.1. Цели деятельности государственного учреждения: Подготовка квалифицированных специалистов широкого профиля в области культуры, народного художественного творчества и досуговой деятельности.</t>
  </si>
  <si>
    <t>1.2. Виды деятельности государственного учреждения: Образовательная деятельность</t>
  </si>
  <si>
    <t xml:space="preserve"> План финансово - хозяйственной деятельности</t>
  </si>
  <si>
    <t>Х</t>
  </si>
  <si>
    <t>Т.А.Ившина</t>
  </si>
  <si>
    <t>Г.Р.Нурдинова</t>
  </si>
  <si>
    <t>Вступительные взносы от конкурса</t>
  </si>
  <si>
    <t>Поступления от концертной деятельности</t>
  </si>
  <si>
    <t>тел. 8(84235) 3-59-54</t>
  </si>
  <si>
    <t>Поступления от проведения конференции</t>
  </si>
  <si>
    <t xml:space="preserve">на 2016  год </t>
  </si>
  <si>
    <t>Плановые объёмы выплат по целевым субсидиям в разрезе целей  на 2016 год</t>
  </si>
  <si>
    <t>Плановые объёмы выплатат по видам поступлений на 2016 год</t>
  </si>
  <si>
    <t>Поступления от проведения олимпиады</t>
  </si>
  <si>
    <t xml:space="preserve">Государственная программа «Развитие культуры и сохранение объектов культурного наследия в Ульяновской области» на 2014-2018 годы (Выплата стипендий) </t>
  </si>
  <si>
    <t>Государственная программа «Развитие культуры и сохранение объектов культурного наследия в Ульяновской области» на 2014-2018 годы (Закон Ульяновской области от 02.05.2012г. №49-ЗО "О мерах социальной поддержки отдельных категорий молодых специалистов на территории Ульяновской области")</t>
  </si>
  <si>
    <t>Директор ОГОБУ СПО "ДМУ"</t>
  </si>
  <si>
    <t>И.А.Казаченко</t>
  </si>
  <si>
    <t>Государственная программа «Развитие культуры и сохранение объектов культурного наследия в Ульяновской области» на 2014-2018 годы (погашение кредиторской заолженности).</t>
  </si>
  <si>
    <t>1.5. Общая балансовая стоимость движимого государственного имущества 3303578,30 руб.,                            в том числе:                                                                                                                                                                   - балансовая стоимость особо ценного движимого имущества 649051,56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</si>
</sst>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3" fontId="10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top" wrapText="1"/>
    </xf>
    <xf numFmtId="169" fontId="9" fillId="0" borderId="10" xfId="0" applyNumberFormat="1" applyFont="1" applyBorder="1" applyAlignment="1">
      <alignment horizontal="center" vertical="top" wrapText="1"/>
    </xf>
    <xf numFmtId="169" fontId="10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0" fontId="2" fillId="0" borderId="16" xfId="0" applyFont="1" applyBorder="1" applyAlignment="1">
      <alignment horizontal="left" vertical="top" wrapText="1" shrinkToFit="1"/>
    </xf>
    <xf numFmtId="0" fontId="13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BreakPreview" zoomScale="130" zoomScaleSheetLayoutView="130" zoomScalePageLayoutView="0" workbookViewId="0" topLeftCell="A103">
      <selection activeCell="F59" sqref="F59:G59"/>
    </sheetView>
  </sheetViews>
  <sheetFormatPr defaultColWidth="9.00390625" defaultRowHeight="12.75"/>
  <cols>
    <col min="1" max="1" width="17.375" style="2" customWidth="1"/>
    <col min="2" max="2" width="12.25390625" style="2" customWidth="1"/>
    <col min="3" max="3" width="6.375" style="2" customWidth="1"/>
    <col min="4" max="4" width="15.125" style="3" customWidth="1"/>
    <col min="5" max="5" width="14.25390625" style="2" customWidth="1"/>
    <col min="6" max="6" width="15.25390625" style="2" customWidth="1"/>
    <col min="7" max="7" width="11.00390625" style="2" customWidth="1"/>
    <col min="8" max="16384" width="9.125" style="2" customWidth="1"/>
  </cols>
  <sheetData>
    <row r="1" spans="5:7" ht="77.25" customHeight="1">
      <c r="E1" s="99"/>
      <c r="F1" s="99"/>
      <c r="G1" s="99"/>
    </row>
    <row r="2" spans="5:7" ht="3.75" customHeight="1" hidden="1">
      <c r="E2" s="100"/>
      <c r="F2" s="100"/>
      <c r="G2" s="100"/>
    </row>
    <row r="3" spans="1:7" s="19" customFormat="1" ht="14.25">
      <c r="A3" s="106" t="s">
        <v>61</v>
      </c>
      <c r="B3" s="106"/>
      <c r="C3" s="106"/>
      <c r="D3" s="5"/>
      <c r="E3" s="101" t="s">
        <v>62</v>
      </c>
      <c r="F3" s="101"/>
      <c r="G3" s="101"/>
    </row>
    <row r="4" spans="1:7" ht="29.25" customHeight="1">
      <c r="A4" s="107" t="s">
        <v>99</v>
      </c>
      <c r="B4" s="107"/>
      <c r="C4" s="107"/>
      <c r="D4" s="5"/>
      <c r="E4" s="102" t="s">
        <v>132</v>
      </c>
      <c r="F4" s="102"/>
      <c r="G4" s="102"/>
    </row>
    <row r="5" spans="1:7" ht="24.75" customHeight="1">
      <c r="A5" s="100"/>
      <c r="B5" s="100"/>
      <c r="C5" s="100"/>
      <c r="E5" s="100" t="s">
        <v>76</v>
      </c>
      <c r="F5" s="100"/>
      <c r="G5" s="100"/>
    </row>
    <row r="6" spans="1:7" ht="15">
      <c r="A6" s="29"/>
      <c r="B6" s="108" t="s">
        <v>120</v>
      </c>
      <c r="C6" s="108"/>
      <c r="E6" s="29"/>
      <c r="F6" s="108" t="s">
        <v>133</v>
      </c>
      <c r="G6" s="108"/>
    </row>
    <row r="7" spans="1:7" ht="15" customHeight="1">
      <c r="A7" s="28" t="s">
        <v>11</v>
      </c>
      <c r="B7" s="100" t="s">
        <v>10</v>
      </c>
      <c r="C7" s="100"/>
      <c r="E7" s="28" t="s">
        <v>11</v>
      </c>
      <c r="F7" s="100" t="s">
        <v>10</v>
      </c>
      <c r="G7" s="100"/>
    </row>
    <row r="8" spans="1:7" ht="30.75" customHeight="1">
      <c r="A8" s="100" t="s">
        <v>12</v>
      </c>
      <c r="B8" s="100"/>
      <c r="C8" s="100"/>
      <c r="E8" s="100" t="s">
        <v>12</v>
      </c>
      <c r="F8" s="100"/>
      <c r="G8" s="100"/>
    </row>
    <row r="10" spans="1:7" ht="18.75">
      <c r="A10" s="105" t="s">
        <v>118</v>
      </c>
      <c r="B10" s="105"/>
      <c r="C10" s="105"/>
      <c r="D10" s="105"/>
      <c r="E10" s="105"/>
      <c r="F10" s="105"/>
      <c r="G10" s="105"/>
    </row>
    <row r="11" spans="1:7" ht="18.75">
      <c r="A11" s="105" t="s">
        <v>126</v>
      </c>
      <c r="B11" s="105"/>
      <c r="C11" s="105"/>
      <c r="D11" s="105"/>
      <c r="E11" s="105"/>
      <c r="F11" s="105"/>
      <c r="G11" s="105"/>
    </row>
    <row r="12" spans="1:7" ht="18.75">
      <c r="A12" s="21"/>
      <c r="B12" s="21"/>
      <c r="C12" s="21"/>
      <c r="D12" s="21"/>
      <c r="E12" s="21"/>
      <c r="F12" s="5"/>
      <c r="G12" s="13" t="s">
        <v>13</v>
      </c>
    </row>
    <row r="13" spans="1:7" ht="15.75" customHeight="1">
      <c r="A13" s="21"/>
      <c r="B13" s="21"/>
      <c r="C13" s="21"/>
      <c r="D13" s="21"/>
      <c r="E13" s="21"/>
      <c r="F13" s="6" t="s">
        <v>14</v>
      </c>
      <c r="G13" s="7"/>
    </row>
    <row r="14" spans="1:7" ht="18" customHeight="1">
      <c r="A14" s="109"/>
      <c r="B14" s="109"/>
      <c r="C14" s="109"/>
      <c r="D14" s="109"/>
      <c r="E14" s="109"/>
      <c r="F14" s="6" t="s">
        <v>15</v>
      </c>
      <c r="G14" s="7"/>
    </row>
    <row r="15" spans="1:7" ht="15.75" customHeight="1">
      <c r="A15" s="5"/>
      <c r="B15" s="5"/>
      <c r="C15" s="5"/>
      <c r="D15" s="5"/>
      <c r="E15" s="5"/>
      <c r="G15" s="7"/>
    </row>
    <row r="16" spans="6:7" ht="15">
      <c r="F16" s="6"/>
      <c r="G16" s="7"/>
    </row>
    <row r="17" spans="1:7" ht="13.5" customHeight="1">
      <c r="A17" s="67" t="s">
        <v>77</v>
      </c>
      <c r="B17" s="67"/>
      <c r="C17" s="67"/>
      <c r="D17" s="72" t="s">
        <v>101</v>
      </c>
      <c r="E17" s="72"/>
      <c r="F17" s="6" t="s">
        <v>45</v>
      </c>
      <c r="G17" s="38" t="s">
        <v>100</v>
      </c>
    </row>
    <row r="18" spans="1:7" ht="11.25" customHeight="1">
      <c r="A18" s="67"/>
      <c r="B18" s="67"/>
      <c r="C18" s="67"/>
      <c r="D18" s="72"/>
      <c r="E18" s="72"/>
      <c r="G18" s="10"/>
    </row>
    <row r="19" spans="1:7" ht="13.5" customHeight="1">
      <c r="A19" s="67"/>
      <c r="B19" s="67"/>
      <c r="C19" s="67"/>
      <c r="D19" s="72"/>
      <c r="E19" s="72"/>
      <c r="G19" s="10"/>
    </row>
    <row r="20" spans="1:7" ht="55.5" customHeight="1">
      <c r="A20" s="67"/>
      <c r="B20" s="67"/>
      <c r="C20" s="67"/>
      <c r="D20" s="73"/>
      <c r="E20" s="73"/>
      <c r="F20" s="24"/>
      <c r="G20" s="23"/>
    </row>
    <row r="21" spans="1:7" ht="22.5" customHeight="1">
      <c r="A21" s="67" t="s">
        <v>46</v>
      </c>
      <c r="B21" s="67"/>
      <c r="C21" s="67"/>
      <c r="D21" s="68" t="s">
        <v>102</v>
      </c>
      <c r="E21" s="68"/>
      <c r="F21" s="22"/>
      <c r="G21" s="25"/>
    </row>
    <row r="22" spans="1:7" ht="33" customHeight="1">
      <c r="A22" s="67" t="s">
        <v>63</v>
      </c>
      <c r="B22" s="67"/>
      <c r="C22" s="67"/>
      <c r="D22" s="72" t="s">
        <v>64</v>
      </c>
      <c r="E22" s="72"/>
      <c r="F22" s="14" t="s">
        <v>16</v>
      </c>
      <c r="G22" s="7">
        <v>383</v>
      </c>
    </row>
    <row r="23" spans="1:7" ht="21" customHeight="1">
      <c r="A23" s="67" t="s">
        <v>17</v>
      </c>
      <c r="B23" s="67"/>
      <c r="C23" s="67"/>
      <c r="D23" s="78" t="s">
        <v>103</v>
      </c>
      <c r="E23" s="78"/>
      <c r="F23" s="6"/>
      <c r="G23" s="14"/>
    </row>
    <row r="24" spans="1:7" ht="18" customHeight="1">
      <c r="A24" s="67"/>
      <c r="B24" s="67"/>
      <c r="C24" s="67"/>
      <c r="D24" s="72"/>
      <c r="E24" s="72"/>
      <c r="F24" s="6"/>
      <c r="G24" s="14"/>
    </row>
    <row r="25" spans="1:7" ht="23.25" customHeight="1">
      <c r="A25" s="67"/>
      <c r="B25" s="67"/>
      <c r="C25" s="67"/>
      <c r="D25" s="73"/>
      <c r="E25" s="73"/>
      <c r="F25" s="6"/>
      <c r="G25" s="14"/>
    </row>
    <row r="26" spans="1:7" ht="17.25" customHeight="1">
      <c r="A26" s="67" t="s">
        <v>95</v>
      </c>
      <c r="B26" s="67"/>
      <c r="C26" s="67"/>
      <c r="D26" s="69" t="s">
        <v>104</v>
      </c>
      <c r="E26" s="69"/>
      <c r="F26" s="8"/>
      <c r="G26" s="8"/>
    </row>
    <row r="27" spans="1:7" ht="18.75" customHeight="1">
      <c r="A27" s="67"/>
      <c r="B27" s="67"/>
      <c r="C27" s="67"/>
      <c r="D27" s="70"/>
      <c r="E27" s="70"/>
      <c r="F27" s="8"/>
      <c r="G27" s="8"/>
    </row>
    <row r="28" spans="1:7" ht="12" customHeight="1">
      <c r="A28" s="67"/>
      <c r="B28" s="67"/>
      <c r="C28" s="67"/>
      <c r="D28" s="71"/>
      <c r="E28" s="71"/>
      <c r="F28" s="8"/>
      <c r="G28" s="8"/>
    </row>
    <row r="29" spans="1:7" ht="0.75" customHeight="1" hidden="1">
      <c r="A29" s="67"/>
      <c r="B29" s="67"/>
      <c r="C29" s="67"/>
      <c r="D29" s="8"/>
      <c r="E29" s="8"/>
      <c r="F29" s="8"/>
      <c r="G29" s="8"/>
    </row>
    <row r="30" spans="1:7" ht="176.25" customHeight="1">
      <c r="A30" s="4"/>
      <c r="B30" s="4"/>
      <c r="C30" s="1"/>
      <c r="D30" s="1"/>
      <c r="E30" s="1"/>
      <c r="F30" s="8"/>
      <c r="G30" s="8"/>
    </row>
    <row r="31" spans="1:7" ht="15" customHeight="1">
      <c r="A31" s="109" t="s">
        <v>91</v>
      </c>
      <c r="B31" s="109"/>
      <c r="C31" s="109"/>
      <c r="D31" s="109"/>
      <c r="E31" s="109"/>
      <c r="F31" s="109"/>
      <c r="G31" s="109"/>
    </row>
    <row r="32" spans="1:7" ht="24.75" customHeight="1">
      <c r="A32" s="16"/>
      <c r="B32" s="16"/>
      <c r="C32" s="16"/>
      <c r="D32" s="5"/>
      <c r="E32" s="16"/>
      <c r="F32" s="16"/>
      <c r="G32" s="16"/>
    </row>
    <row r="33" spans="1:7" ht="47.25" customHeight="1">
      <c r="A33" s="61" t="s">
        <v>116</v>
      </c>
      <c r="B33" s="61"/>
      <c r="C33" s="61"/>
      <c r="D33" s="61"/>
      <c r="E33" s="61"/>
      <c r="F33" s="61"/>
      <c r="G33" s="61"/>
    </row>
    <row r="34" spans="1:7" ht="15.75" customHeight="1">
      <c r="A34" s="61" t="s">
        <v>117</v>
      </c>
      <c r="B34" s="61"/>
      <c r="C34" s="61"/>
      <c r="D34" s="61"/>
      <c r="E34" s="61"/>
      <c r="F34" s="61"/>
      <c r="G34" s="61"/>
    </row>
    <row r="35" spans="1:7" ht="18" customHeight="1">
      <c r="A35" s="61" t="s">
        <v>40</v>
      </c>
      <c r="B35" s="61"/>
      <c r="C35" s="61"/>
      <c r="D35" s="61"/>
      <c r="E35" s="61"/>
      <c r="F35" s="61"/>
      <c r="G35" s="61"/>
    </row>
    <row r="36" spans="1:7" ht="24.75" customHeight="1">
      <c r="A36" s="61" t="s">
        <v>105</v>
      </c>
      <c r="B36" s="61"/>
      <c r="C36" s="61"/>
      <c r="D36" s="61"/>
      <c r="E36" s="61"/>
      <c r="F36" s="61"/>
      <c r="G36" s="61"/>
    </row>
    <row r="37" spans="1:7" ht="25.5" customHeight="1">
      <c r="A37" s="61" t="s">
        <v>106</v>
      </c>
      <c r="B37" s="61"/>
      <c r="C37" s="61"/>
      <c r="D37" s="61"/>
      <c r="E37" s="61"/>
      <c r="F37" s="61"/>
      <c r="G37" s="61"/>
    </row>
    <row r="38" spans="1:7" ht="21" customHeight="1">
      <c r="A38" s="61" t="s">
        <v>107</v>
      </c>
      <c r="B38" s="61"/>
      <c r="C38" s="61"/>
      <c r="D38" s="61"/>
      <c r="E38" s="61"/>
      <c r="F38" s="61"/>
      <c r="G38" s="61"/>
    </row>
    <row r="39" spans="1:7" ht="21.75" customHeight="1">
      <c r="A39" s="61" t="s">
        <v>108</v>
      </c>
      <c r="B39" s="61"/>
      <c r="C39" s="61"/>
      <c r="D39" s="61"/>
      <c r="E39" s="61"/>
      <c r="F39" s="61"/>
      <c r="G39" s="61"/>
    </row>
    <row r="40" spans="1:7" ht="66" customHeight="1">
      <c r="A40" s="61" t="s">
        <v>109</v>
      </c>
      <c r="B40" s="61"/>
      <c r="C40" s="61"/>
      <c r="D40" s="61"/>
      <c r="E40" s="61"/>
      <c r="F40" s="61"/>
      <c r="G40" s="61"/>
    </row>
    <row r="41" spans="1:7" ht="48" customHeight="1">
      <c r="A41" s="61" t="s">
        <v>110</v>
      </c>
      <c r="B41" s="61"/>
      <c r="C41" s="61"/>
      <c r="D41" s="61"/>
      <c r="E41" s="61"/>
      <c r="F41" s="61"/>
      <c r="G41" s="61"/>
    </row>
    <row r="42" spans="1:7" ht="121.5" customHeight="1">
      <c r="A42" s="61" t="s">
        <v>114</v>
      </c>
      <c r="B42" s="61"/>
      <c r="C42" s="61"/>
      <c r="D42" s="61"/>
      <c r="E42" s="61"/>
      <c r="F42" s="61"/>
      <c r="G42" s="61"/>
    </row>
    <row r="43" spans="1:7" ht="51.75" customHeight="1">
      <c r="A43" s="61" t="s">
        <v>135</v>
      </c>
      <c r="B43" s="61"/>
      <c r="C43" s="61"/>
      <c r="D43" s="61"/>
      <c r="E43" s="61"/>
      <c r="F43" s="61"/>
      <c r="G43" s="61"/>
    </row>
    <row r="44" spans="1:7" ht="21.75" customHeight="1">
      <c r="A44" s="104" t="s">
        <v>18</v>
      </c>
      <c r="B44" s="104"/>
      <c r="C44" s="104"/>
      <c r="D44" s="104"/>
      <c r="E44" s="104"/>
      <c r="F44" s="104"/>
      <c r="G44" s="104"/>
    </row>
    <row r="45" spans="1:7" ht="15" customHeight="1">
      <c r="A45" s="63" t="s">
        <v>0</v>
      </c>
      <c r="B45" s="63"/>
      <c r="C45" s="63"/>
      <c r="D45" s="63"/>
      <c r="E45" s="63"/>
      <c r="F45" s="63" t="s">
        <v>41</v>
      </c>
      <c r="G45" s="63"/>
    </row>
    <row r="46" spans="1:7" ht="17.25" customHeight="1">
      <c r="A46" s="103" t="s">
        <v>69</v>
      </c>
      <c r="B46" s="103"/>
      <c r="C46" s="103"/>
      <c r="D46" s="103"/>
      <c r="E46" s="103"/>
      <c r="F46" s="98">
        <f>F48+F51</f>
        <v>649051.56</v>
      </c>
      <c r="G46" s="98"/>
    </row>
    <row r="47" spans="1:7" ht="13.5" customHeight="1">
      <c r="A47" s="58" t="s">
        <v>1</v>
      </c>
      <c r="B47" s="58"/>
      <c r="C47" s="58"/>
      <c r="D47" s="58"/>
      <c r="E47" s="58"/>
      <c r="F47" s="60"/>
      <c r="G47" s="60"/>
    </row>
    <row r="48" spans="1:7" ht="15.75" customHeight="1">
      <c r="A48" s="58" t="s">
        <v>65</v>
      </c>
      <c r="B48" s="58"/>
      <c r="C48" s="58"/>
      <c r="D48" s="58"/>
      <c r="E48" s="58"/>
      <c r="F48" s="60"/>
      <c r="G48" s="60"/>
    </row>
    <row r="49" spans="1:7" ht="18.75" customHeight="1">
      <c r="A49" s="58" t="s">
        <v>2</v>
      </c>
      <c r="B49" s="58"/>
      <c r="C49" s="58"/>
      <c r="D49" s="58"/>
      <c r="E49" s="58"/>
      <c r="F49" s="60"/>
      <c r="G49" s="60"/>
    </row>
    <row r="50" spans="1:7" ht="18.75" customHeight="1">
      <c r="A50" s="58" t="s">
        <v>66</v>
      </c>
      <c r="B50" s="58"/>
      <c r="C50" s="58"/>
      <c r="D50" s="58"/>
      <c r="E50" s="58"/>
      <c r="F50" s="60"/>
      <c r="G50" s="60"/>
    </row>
    <row r="51" spans="1:7" ht="17.25" customHeight="1">
      <c r="A51" s="58" t="s">
        <v>67</v>
      </c>
      <c r="B51" s="58"/>
      <c r="C51" s="58"/>
      <c r="D51" s="58"/>
      <c r="E51" s="58"/>
      <c r="F51" s="60">
        <v>649051.56</v>
      </c>
      <c r="G51" s="60"/>
    </row>
    <row r="52" spans="1:7" ht="12.75" customHeight="1">
      <c r="A52" s="58" t="s">
        <v>2</v>
      </c>
      <c r="B52" s="58"/>
      <c r="C52" s="58"/>
      <c r="D52" s="58"/>
      <c r="E52" s="58"/>
      <c r="F52" s="60"/>
      <c r="G52" s="60"/>
    </row>
    <row r="53" spans="1:7" ht="18.75" customHeight="1">
      <c r="A53" s="58" t="s">
        <v>68</v>
      </c>
      <c r="B53" s="58"/>
      <c r="C53" s="58"/>
      <c r="D53" s="58"/>
      <c r="E53" s="58"/>
      <c r="F53" s="60">
        <v>145621.51</v>
      </c>
      <c r="G53" s="60"/>
    </row>
    <row r="54" spans="1:7" ht="16.5" customHeight="1">
      <c r="A54" s="103" t="s">
        <v>70</v>
      </c>
      <c r="B54" s="103"/>
      <c r="C54" s="103"/>
      <c r="D54" s="103"/>
      <c r="E54" s="103"/>
      <c r="F54" s="98">
        <f>F56+F57</f>
        <v>4221.6</v>
      </c>
      <c r="G54" s="98"/>
    </row>
    <row r="55" spans="1:7" ht="18" customHeight="1">
      <c r="A55" s="58" t="s">
        <v>1</v>
      </c>
      <c r="B55" s="58"/>
      <c r="C55" s="58"/>
      <c r="D55" s="58"/>
      <c r="E55" s="58"/>
      <c r="F55" s="60"/>
      <c r="G55" s="60"/>
    </row>
    <row r="56" spans="1:7" ht="18.75" customHeight="1">
      <c r="A56" s="58" t="s">
        <v>71</v>
      </c>
      <c r="B56" s="58"/>
      <c r="C56" s="58"/>
      <c r="D56" s="58"/>
      <c r="E56" s="58"/>
      <c r="F56" s="60"/>
      <c r="G56" s="60"/>
    </row>
    <row r="57" spans="1:7" ht="18.75" customHeight="1">
      <c r="A57" s="58" t="s">
        <v>72</v>
      </c>
      <c r="B57" s="58"/>
      <c r="C57" s="58"/>
      <c r="D57" s="58"/>
      <c r="E57" s="58"/>
      <c r="F57" s="60">
        <v>4221.6</v>
      </c>
      <c r="G57" s="60"/>
    </row>
    <row r="58" spans="1:7" ht="18.75" customHeight="1">
      <c r="A58" s="103" t="s">
        <v>73</v>
      </c>
      <c r="B58" s="103"/>
      <c r="C58" s="103"/>
      <c r="D58" s="103"/>
      <c r="E58" s="103"/>
      <c r="F58" s="98">
        <f>F60</f>
        <v>1173100.78</v>
      </c>
      <c r="G58" s="98"/>
    </row>
    <row r="59" spans="1:7" ht="15.75" customHeight="1">
      <c r="A59" s="58" t="s">
        <v>1</v>
      </c>
      <c r="B59" s="58"/>
      <c r="C59" s="58"/>
      <c r="D59" s="58"/>
      <c r="E59" s="58"/>
      <c r="F59" s="60"/>
      <c r="G59" s="60"/>
    </row>
    <row r="60" spans="1:7" ht="25.5" customHeight="1">
      <c r="A60" s="58" t="s">
        <v>20</v>
      </c>
      <c r="B60" s="58"/>
      <c r="C60" s="58"/>
      <c r="D60" s="58"/>
      <c r="E60" s="58"/>
      <c r="F60" s="60">
        <v>1173100.78</v>
      </c>
      <c r="G60" s="60"/>
    </row>
    <row r="61" spans="1:7" ht="18" customHeight="1">
      <c r="A61" s="104" t="s">
        <v>23</v>
      </c>
      <c r="B61" s="104"/>
      <c r="C61" s="104"/>
      <c r="D61" s="104"/>
      <c r="E61" s="104"/>
      <c r="F61" s="104"/>
      <c r="G61" s="104"/>
    </row>
    <row r="62" spans="1:7" ht="15.75" customHeight="1">
      <c r="A62" s="63" t="s">
        <v>0</v>
      </c>
      <c r="B62" s="63"/>
      <c r="C62" s="63"/>
      <c r="D62" s="63" t="s">
        <v>96</v>
      </c>
      <c r="E62" s="63" t="s">
        <v>3</v>
      </c>
      <c r="F62" s="63" t="s">
        <v>4</v>
      </c>
      <c r="G62" s="63"/>
    </row>
    <row r="63" spans="1:7" ht="156" customHeight="1">
      <c r="A63" s="63"/>
      <c r="B63" s="63"/>
      <c r="C63" s="63"/>
      <c r="D63" s="63"/>
      <c r="E63" s="63"/>
      <c r="F63" s="9" t="s">
        <v>74</v>
      </c>
      <c r="G63" s="9" t="s">
        <v>75</v>
      </c>
    </row>
    <row r="64" spans="1:7" ht="29.25" customHeight="1">
      <c r="A64" s="59" t="s">
        <v>19</v>
      </c>
      <c r="B64" s="59"/>
      <c r="C64" s="59"/>
      <c r="D64" s="9"/>
      <c r="E64" s="39"/>
      <c r="F64" s="39">
        <f>E64</f>
        <v>0</v>
      </c>
      <c r="G64" s="39"/>
    </row>
    <row r="65" spans="1:7" ht="15.75" customHeight="1">
      <c r="A65" s="62" t="s">
        <v>5</v>
      </c>
      <c r="B65" s="62"/>
      <c r="C65" s="62"/>
      <c r="D65" s="9"/>
      <c r="E65" s="41">
        <f>E67+E68+E75</f>
        <v>10708000</v>
      </c>
      <c r="F65" s="41">
        <f>E65</f>
        <v>10708000</v>
      </c>
      <c r="G65" s="39"/>
    </row>
    <row r="66" spans="1:7" ht="15.75" customHeight="1">
      <c r="A66" s="59" t="s">
        <v>6</v>
      </c>
      <c r="B66" s="59"/>
      <c r="C66" s="59"/>
      <c r="D66" s="9"/>
      <c r="E66" s="39"/>
      <c r="F66" s="39"/>
      <c r="G66" s="39"/>
    </row>
    <row r="67" spans="1:7" ht="29.25" customHeight="1">
      <c r="A67" s="59" t="s">
        <v>60</v>
      </c>
      <c r="B67" s="59"/>
      <c r="C67" s="59"/>
      <c r="D67" s="9"/>
      <c r="E67" s="39">
        <v>8365500</v>
      </c>
      <c r="F67" s="39">
        <f>E67</f>
        <v>8365500</v>
      </c>
      <c r="G67" s="39"/>
    </row>
    <row r="68" spans="1:7" ht="15" customHeight="1">
      <c r="A68" s="64" t="s">
        <v>51</v>
      </c>
      <c r="B68" s="65"/>
      <c r="C68" s="66"/>
      <c r="D68" s="9"/>
      <c r="E68" s="39">
        <v>2137600</v>
      </c>
      <c r="F68" s="39">
        <f>E68</f>
        <v>2137600</v>
      </c>
      <c r="G68" s="39"/>
    </row>
    <row r="69" spans="1:7" ht="15.75" customHeight="1">
      <c r="A69" s="59" t="s">
        <v>42</v>
      </c>
      <c r="B69" s="59"/>
      <c r="C69" s="59"/>
      <c r="D69" s="9"/>
      <c r="E69" s="39"/>
      <c r="F69" s="39"/>
      <c r="G69" s="39"/>
    </row>
    <row r="70" spans="1:7" ht="29.25" customHeight="1">
      <c r="A70" s="64" t="s">
        <v>92</v>
      </c>
      <c r="B70" s="65"/>
      <c r="C70" s="66"/>
      <c r="D70" s="9"/>
      <c r="E70" s="39"/>
      <c r="F70" s="39"/>
      <c r="G70" s="39"/>
    </row>
    <row r="71" spans="1:7" ht="18" customHeight="1">
      <c r="A71" s="64" t="s">
        <v>6</v>
      </c>
      <c r="B71" s="65"/>
      <c r="C71" s="66"/>
      <c r="D71" s="9"/>
      <c r="E71" s="39"/>
      <c r="F71" s="39"/>
      <c r="G71" s="39"/>
    </row>
    <row r="72" spans="1:7" ht="91.5" customHeight="1">
      <c r="A72" s="77" t="s">
        <v>97</v>
      </c>
      <c r="B72" s="77"/>
      <c r="C72" s="77"/>
      <c r="D72" s="9"/>
      <c r="E72" s="10"/>
      <c r="G72" s="39" t="s">
        <v>21</v>
      </c>
    </row>
    <row r="73" spans="1:7" ht="16.5" customHeight="1">
      <c r="A73" s="77" t="s">
        <v>6</v>
      </c>
      <c r="B73" s="77"/>
      <c r="C73" s="77"/>
      <c r="D73" s="9"/>
      <c r="E73" s="39"/>
      <c r="F73" s="39"/>
      <c r="G73" s="39"/>
    </row>
    <row r="74" spans="1:7" ht="10.5" customHeight="1">
      <c r="A74" s="79"/>
      <c r="B74" s="80"/>
      <c r="C74" s="81"/>
      <c r="D74" s="9"/>
      <c r="E74" s="10"/>
      <c r="G74" s="39"/>
    </row>
    <row r="75" spans="1:7" ht="33" customHeight="1">
      <c r="A75" s="77" t="s">
        <v>39</v>
      </c>
      <c r="B75" s="77"/>
      <c r="C75" s="77"/>
      <c r="D75" s="9"/>
      <c r="E75" s="41">
        <f>E77+E78+E79+E81+E80+E82</f>
        <v>204900</v>
      </c>
      <c r="F75" s="41">
        <f>E75</f>
        <v>204900</v>
      </c>
      <c r="G75" s="39"/>
    </row>
    <row r="76" spans="1:7" ht="15" customHeight="1">
      <c r="A76" s="94" t="s">
        <v>6</v>
      </c>
      <c r="B76" s="95"/>
      <c r="C76" s="96"/>
      <c r="D76" s="26"/>
      <c r="E76" s="40"/>
      <c r="F76" s="40"/>
      <c r="G76" s="40"/>
    </row>
    <row r="77" spans="1:7" ht="32.25" customHeight="1">
      <c r="A77" s="79" t="s">
        <v>115</v>
      </c>
      <c r="B77" s="80"/>
      <c r="C77" s="81"/>
      <c r="D77" s="9"/>
      <c r="E77" s="39">
        <v>166500</v>
      </c>
      <c r="F77" s="39">
        <f aca="true" t="shared" si="0" ref="F77:F82">E77</f>
        <v>166500</v>
      </c>
      <c r="G77" s="39"/>
    </row>
    <row r="78" spans="1:7" ht="29.25" customHeight="1">
      <c r="A78" s="79" t="s">
        <v>111</v>
      </c>
      <c r="B78" s="80"/>
      <c r="C78" s="81"/>
      <c r="D78" s="9"/>
      <c r="E78" s="39">
        <v>4800</v>
      </c>
      <c r="F78" s="39">
        <f t="shared" si="0"/>
        <v>4800</v>
      </c>
      <c r="G78" s="39"/>
    </row>
    <row r="79" spans="1:7" ht="18.75" customHeight="1">
      <c r="A79" s="84" t="s">
        <v>122</v>
      </c>
      <c r="B79" s="85"/>
      <c r="C79" s="88"/>
      <c r="D79" s="9" t="s">
        <v>119</v>
      </c>
      <c r="E79" s="49">
        <v>25000</v>
      </c>
      <c r="F79" s="50">
        <f t="shared" si="0"/>
        <v>25000</v>
      </c>
      <c r="G79" s="10"/>
    </row>
    <row r="80" spans="1:7" ht="32.25" customHeight="1">
      <c r="A80" s="84" t="s">
        <v>123</v>
      </c>
      <c r="B80" s="85"/>
      <c r="C80" s="88"/>
      <c r="D80" s="9"/>
      <c r="E80" s="49">
        <v>3500</v>
      </c>
      <c r="F80" s="50">
        <f t="shared" si="0"/>
        <v>3500</v>
      </c>
      <c r="G80" s="10"/>
    </row>
    <row r="81" spans="1:7" ht="33" customHeight="1">
      <c r="A81" s="84" t="s">
        <v>125</v>
      </c>
      <c r="B81" s="85"/>
      <c r="C81" s="88"/>
      <c r="D81" s="9"/>
      <c r="E81" s="49">
        <v>3600</v>
      </c>
      <c r="F81" s="50">
        <f t="shared" si="0"/>
        <v>3600</v>
      </c>
      <c r="G81" s="10"/>
    </row>
    <row r="82" spans="1:7" ht="33" customHeight="1">
      <c r="A82" s="84" t="s">
        <v>129</v>
      </c>
      <c r="B82" s="85"/>
      <c r="C82" s="88"/>
      <c r="D82" s="9"/>
      <c r="E82" s="49">
        <v>1500</v>
      </c>
      <c r="F82" s="50">
        <f t="shared" si="0"/>
        <v>1500</v>
      </c>
      <c r="G82" s="10"/>
    </row>
    <row r="83" spans="1:7" ht="32.25" customHeight="1">
      <c r="A83" s="77" t="s">
        <v>44</v>
      </c>
      <c r="B83" s="77"/>
      <c r="C83" s="77"/>
      <c r="D83" s="9"/>
      <c r="E83" s="39"/>
      <c r="F83" s="39"/>
      <c r="G83" s="39"/>
    </row>
    <row r="84" spans="1:7" ht="30" customHeight="1">
      <c r="A84" s="59" t="s">
        <v>22</v>
      </c>
      <c r="B84" s="59"/>
      <c r="C84" s="59"/>
      <c r="D84" s="9"/>
      <c r="E84" s="39"/>
      <c r="F84" s="39"/>
      <c r="G84" s="39"/>
    </row>
    <row r="85" spans="1:7" s="19" customFormat="1" ht="13.5" customHeight="1">
      <c r="A85" s="83" t="s">
        <v>7</v>
      </c>
      <c r="B85" s="83"/>
      <c r="C85" s="83"/>
      <c r="D85" s="12"/>
      <c r="E85" s="41">
        <f>E87+E106</f>
        <v>10708000</v>
      </c>
      <c r="F85" s="41">
        <f>E85</f>
        <v>10708000</v>
      </c>
      <c r="G85" s="41"/>
    </row>
    <row r="86" spans="1:7" ht="14.25" customHeight="1">
      <c r="A86" s="77" t="s">
        <v>6</v>
      </c>
      <c r="B86" s="77"/>
      <c r="C86" s="77"/>
      <c r="D86" s="9"/>
      <c r="E86" s="39"/>
      <c r="F86" s="39"/>
      <c r="G86" s="39"/>
    </row>
    <row r="87" spans="1:7" ht="15.75" customHeight="1">
      <c r="A87" s="74" t="s">
        <v>98</v>
      </c>
      <c r="B87" s="75"/>
      <c r="C87" s="76"/>
      <c r="D87" s="35">
        <v>200</v>
      </c>
      <c r="E87" s="41">
        <f>E88+E93+E101+E105</f>
        <v>10687272</v>
      </c>
      <c r="F87" s="41">
        <f>E87</f>
        <v>10687272</v>
      </c>
      <c r="G87" s="41"/>
    </row>
    <row r="88" spans="1:7" ht="28.5" customHeight="1">
      <c r="A88" s="90" t="s">
        <v>47</v>
      </c>
      <c r="B88" s="91"/>
      <c r="C88" s="92"/>
      <c r="D88" s="36">
        <v>210</v>
      </c>
      <c r="E88" s="41">
        <f>E90+E91+E92</f>
        <v>9271978</v>
      </c>
      <c r="F88" s="41">
        <f>E88</f>
        <v>9271978</v>
      </c>
      <c r="G88" s="41"/>
    </row>
    <row r="89" spans="1:7" ht="15" customHeight="1">
      <c r="A89" s="84" t="s">
        <v>52</v>
      </c>
      <c r="B89" s="85"/>
      <c r="C89" s="85"/>
      <c r="D89" s="18"/>
      <c r="E89" s="42"/>
      <c r="F89" s="41"/>
      <c r="G89" s="39"/>
    </row>
    <row r="90" spans="1:7" ht="16.5" customHeight="1">
      <c r="A90" s="77" t="s">
        <v>24</v>
      </c>
      <c r="B90" s="77"/>
      <c r="C90" s="77"/>
      <c r="D90" s="17">
        <v>211</v>
      </c>
      <c r="E90" s="39">
        <v>7121395</v>
      </c>
      <c r="F90" s="39">
        <f>E90</f>
        <v>7121395</v>
      </c>
      <c r="G90" s="39"/>
    </row>
    <row r="91" spans="1:7" ht="19.5" customHeight="1">
      <c r="A91" s="97" t="s">
        <v>25</v>
      </c>
      <c r="B91" s="97"/>
      <c r="C91" s="97"/>
      <c r="D91" s="17">
        <v>212</v>
      </c>
      <c r="E91" s="39">
        <v>0</v>
      </c>
      <c r="F91" s="39">
        <f>E91</f>
        <v>0</v>
      </c>
      <c r="G91" s="39"/>
    </row>
    <row r="92" spans="1:7" ht="33.75" customHeight="1">
      <c r="A92" s="77" t="s">
        <v>26</v>
      </c>
      <c r="B92" s="77"/>
      <c r="C92" s="77"/>
      <c r="D92" s="17">
        <v>213</v>
      </c>
      <c r="E92" s="39">
        <v>2150583</v>
      </c>
      <c r="F92" s="39">
        <f>E92</f>
        <v>2150583</v>
      </c>
      <c r="G92" s="39"/>
    </row>
    <row r="93" spans="1:7" ht="16.5" customHeight="1">
      <c r="A93" s="83" t="s">
        <v>48</v>
      </c>
      <c r="B93" s="83"/>
      <c r="C93" s="83"/>
      <c r="D93" s="36">
        <v>220</v>
      </c>
      <c r="E93" s="41">
        <f>E95+E96+E97+E98+E99+E100</f>
        <v>524994</v>
      </c>
      <c r="F93" s="41">
        <f>E93</f>
        <v>524994</v>
      </c>
      <c r="G93" s="41"/>
    </row>
    <row r="94" spans="1:7" ht="16.5" customHeight="1">
      <c r="A94" s="84" t="s">
        <v>53</v>
      </c>
      <c r="B94" s="85"/>
      <c r="C94" s="85"/>
      <c r="D94" s="17"/>
      <c r="E94" s="39"/>
      <c r="F94" s="39"/>
      <c r="G94" s="39"/>
    </row>
    <row r="95" spans="1:7" ht="13.5" customHeight="1">
      <c r="A95" s="77" t="s">
        <v>27</v>
      </c>
      <c r="B95" s="77"/>
      <c r="C95" s="77"/>
      <c r="D95" s="17">
        <v>221</v>
      </c>
      <c r="E95" s="39">
        <v>115620</v>
      </c>
      <c r="F95" s="39">
        <f>E95</f>
        <v>115620</v>
      </c>
      <c r="G95" s="39"/>
    </row>
    <row r="96" spans="1:7" ht="15.75" customHeight="1">
      <c r="A96" s="77" t="s">
        <v>28</v>
      </c>
      <c r="B96" s="77"/>
      <c r="C96" s="77"/>
      <c r="D96" s="17">
        <v>222</v>
      </c>
      <c r="E96" s="39">
        <v>24275</v>
      </c>
      <c r="F96" s="39">
        <f>E96</f>
        <v>24275</v>
      </c>
      <c r="G96" s="39"/>
    </row>
    <row r="97" spans="1:7" ht="14.25" customHeight="1">
      <c r="A97" s="77" t="s">
        <v>29</v>
      </c>
      <c r="B97" s="77"/>
      <c r="C97" s="77"/>
      <c r="D97" s="17">
        <v>223</v>
      </c>
      <c r="E97" s="39">
        <v>213800</v>
      </c>
      <c r="F97" s="39">
        <f>E97</f>
        <v>213800</v>
      </c>
      <c r="G97" s="39"/>
    </row>
    <row r="98" spans="1:7" ht="28.5" customHeight="1">
      <c r="A98" s="77" t="s">
        <v>30</v>
      </c>
      <c r="B98" s="77"/>
      <c r="C98" s="77"/>
      <c r="D98" s="17">
        <v>224</v>
      </c>
      <c r="E98" s="39"/>
      <c r="F98" s="39"/>
      <c r="G98" s="39"/>
    </row>
    <row r="99" spans="1:7" ht="29.25" customHeight="1">
      <c r="A99" s="77" t="s">
        <v>31</v>
      </c>
      <c r="B99" s="77"/>
      <c r="C99" s="77"/>
      <c r="D99" s="17">
        <v>225</v>
      </c>
      <c r="E99" s="39">
        <v>37628</v>
      </c>
      <c r="F99" s="39">
        <f>E99</f>
        <v>37628</v>
      </c>
      <c r="G99" s="39"/>
    </row>
    <row r="100" spans="1:7" ht="15.75" customHeight="1">
      <c r="A100" s="77" t="s">
        <v>32</v>
      </c>
      <c r="B100" s="77"/>
      <c r="C100" s="77"/>
      <c r="D100" s="17">
        <v>226</v>
      </c>
      <c r="E100" s="39">
        <v>133671</v>
      </c>
      <c r="F100" s="39">
        <f>E100</f>
        <v>133671</v>
      </c>
      <c r="G100" s="39"/>
    </row>
    <row r="101" spans="1:7" ht="15.75" customHeight="1">
      <c r="A101" s="83" t="s">
        <v>49</v>
      </c>
      <c r="B101" s="83"/>
      <c r="C101" s="83"/>
      <c r="D101" s="36">
        <v>260</v>
      </c>
      <c r="E101" s="41">
        <f>E103+E104</f>
        <v>371189</v>
      </c>
      <c r="F101" s="41">
        <f>E101</f>
        <v>371189</v>
      </c>
      <c r="G101" s="41"/>
    </row>
    <row r="102" spans="1:7" ht="15.75" customHeight="1">
      <c r="A102" s="84" t="s">
        <v>53</v>
      </c>
      <c r="B102" s="85"/>
      <c r="C102" s="85"/>
      <c r="D102" s="17"/>
      <c r="E102" s="39"/>
      <c r="F102" s="39"/>
      <c r="G102" s="39"/>
    </row>
    <row r="103" spans="1:7" ht="28.5" customHeight="1">
      <c r="A103" s="77" t="s">
        <v>33</v>
      </c>
      <c r="B103" s="77"/>
      <c r="C103" s="77"/>
      <c r="D103" s="17">
        <v>262</v>
      </c>
      <c r="E103" s="39">
        <v>371189</v>
      </c>
      <c r="F103" s="39">
        <f>E103</f>
        <v>371189</v>
      </c>
      <c r="G103" s="39"/>
    </row>
    <row r="104" spans="1:7" ht="45" customHeight="1">
      <c r="A104" s="59" t="s">
        <v>34</v>
      </c>
      <c r="B104" s="59"/>
      <c r="C104" s="59"/>
      <c r="D104" s="17">
        <v>263</v>
      </c>
      <c r="E104" s="39"/>
      <c r="F104" s="39"/>
      <c r="G104" s="39"/>
    </row>
    <row r="105" spans="1:7" ht="17.25" customHeight="1">
      <c r="A105" s="83" t="s">
        <v>35</v>
      </c>
      <c r="B105" s="83"/>
      <c r="C105" s="83"/>
      <c r="D105" s="36">
        <v>290</v>
      </c>
      <c r="E105" s="41">
        <v>519111</v>
      </c>
      <c r="F105" s="41">
        <f>E105</f>
        <v>519111</v>
      </c>
      <c r="G105" s="41"/>
    </row>
    <row r="106" spans="1:7" ht="30.75" customHeight="1">
      <c r="A106" s="83" t="s">
        <v>50</v>
      </c>
      <c r="B106" s="83"/>
      <c r="C106" s="83"/>
      <c r="D106" s="36">
        <v>300</v>
      </c>
      <c r="E106" s="41">
        <f>E108+E109+E110</f>
        <v>20728</v>
      </c>
      <c r="F106" s="41">
        <f>E106</f>
        <v>20728</v>
      </c>
      <c r="G106" s="41"/>
    </row>
    <row r="107" spans="1:7" ht="16.5" customHeight="1">
      <c r="A107" s="84" t="s">
        <v>54</v>
      </c>
      <c r="B107" s="85"/>
      <c r="C107" s="85"/>
      <c r="D107" s="17"/>
      <c r="E107" s="39"/>
      <c r="F107" s="39"/>
      <c r="G107" s="39"/>
    </row>
    <row r="108" spans="1:7" ht="29.25" customHeight="1">
      <c r="A108" s="77" t="s">
        <v>36</v>
      </c>
      <c r="B108" s="77"/>
      <c r="C108" s="77"/>
      <c r="D108" s="17">
        <v>310</v>
      </c>
      <c r="E108" s="39"/>
      <c r="F108" s="39">
        <f>E108</f>
        <v>0</v>
      </c>
      <c r="G108" s="39"/>
    </row>
    <row r="109" spans="1:7" ht="29.25" customHeight="1">
      <c r="A109" s="89" t="s">
        <v>37</v>
      </c>
      <c r="B109" s="89"/>
      <c r="C109" s="89"/>
      <c r="D109" s="27">
        <v>320</v>
      </c>
      <c r="E109" s="40"/>
      <c r="F109" s="39"/>
      <c r="G109" s="40"/>
    </row>
    <row r="110" spans="1:7" ht="28.5" customHeight="1">
      <c r="A110" s="77" t="s">
        <v>38</v>
      </c>
      <c r="B110" s="77"/>
      <c r="C110" s="77"/>
      <c r="D110" s="17">
        <v>340</v>
      </c>
      <c r="E110" s="39">
        <v>20728</v>
      </c>
      <c r="F110" s="39">
        <f>E110</f>
        <v>20728</v>
      </c>
      <c r="G110" s="39"/>
    </row>
    <row r="111" spans="1:7" ht="15.75" customHeight="1">
      <c r="A111" s="93" t="s">
        <v>8</v>
      </c>
      <c r="B111" s="93"/>
      <c r="C111" s="93"/>
      <c r="D111" s="37"/>
      <c r="E111" s="41"/>
      <c r="F111" s="41"/>
      <c r="G111" s="41"/>
    </row>
    <row r="112" spans="1:7" ht="18" customHeight="1">
      <c r="A112" s="77" t="s">
        <v>9</v>
      </c>
      <c r="B112" s="77"/>
      <c r="C112" s="77"/>
      <c r="D112" s="9" t="s">
        <v>93</v>
      </c>
      <c r="E112" s="39">
        <v>0</v>
      </c>
      <c r="F112" s="39">
        <f>E112</f>
        <v>0</v>
      </c>
      <c r="G112" s="39"/>
    </row>
    <row r="113" spans="1:7" ht="15" customHeight="1">
      <c r="A113" s="8"/>
      <c r="B113" s="8"/>
      <c r="C113" s="8"/>
      <c r="D113" s="1"/>
      <c r="E113" s="43"/>
      <c r="F113" s="43"/>
      <c r="G113" s="43"/>
    </row>
    <row r="114" spans="1:7" ht="31.5" customHeight="1">
      <c r="A114" s="87" t="s">
        <v>94</v>
      </c>
      <c r="B114" s="87"/>
      <c r="C114" s="87"/>
      <c r="D114" s="87"/>
      <c r="E114" s="20"/>
      <c r="F114" s="44" t="s">
        <v>121</v>
      </c>
      <c r="G114" s="11"/>
    </row>
    <row r="115" spans="5:7" ht="15">
      <c r="E115" s="15" t="s">
        <v>11</v>
      </c>
      <c r="F115" s="86" t="s">
        <v>10</v>
      </c>
      <c r="G115" s="86"/>
    </row>
    <row r="116" spans="1:7" ht="23.25" customHeight="1">
      <c r="A116" s="87" t="s">
        <v>112</v>
      </c>
      <c r="B116" s="87"/>
      <c r="C116" s="87"/>
      <c r="D116" s="87"/>
      <c r="E116" s="20"/>
      <c r="F116" s="44" t="s">
        <v>113</v>
      </c>
      <c r="G116" s="11"/>
    </row>
    <row r="117" spans="1:7" ht="23.25" customHeight="1">
      <c r="A117" s="67" t="s">
        <v>124</v>
      </c>
      <c r="B117" s="67"/>
      <c r="E117" s="15" t="s">
        <v>11</v>
      </c>
      <c r="F117" s="86" t="s">
        <v>10</v>
      </c>
      <c r="G117" s="86"/>
    </row>
    <row r="119" spans="1:3" ht="15">
      <c r="A119" s="82" t="s">
        <v>43</v>
      </c>
      <c r="B119" s="82"/>
      <c r="C119" s="82"/>
    </row>
  </sheetData>
  <sheetProtection/>
  <mergeCells count="132">
    <mergeCell ref="A50:E50"/>
    <mergeCell ref="F6:G6"/>
    <mergeCell ref="E8:G8"/>
    <mergeCell ref="A14:E14"/>
    <mergeCell ref="A10:G10"/>
    <mergeCell ref="A69:C69"/>
    <mergeCell ref="A64:C64"/>
    <mergeCell ref="F51:G51"/>
    <mergeCell ref="A60:E60"/>
    <mergeCell ref="F59:G59"/>
    <mergeCell ref="A51:E51"/>
    <mergeCell ref="F58:G58"/>
    <mergeCell ref="F62:G62"/>
    <mergeCell ref="A61:G61"/>
    <mergeCell ref="D62:D63"/>
    <mergeCell ref="A58:E58"/>
    <mergeCell ref="A53:E53"/>
    <mergeCell ref="A55:E55"/>
    <mergeCell ref="A52:E52"/>
    <mergeCell ref="A57:E57"/>
    <mergeCell ref="A11:G11"/>
    <mergeCell ref="B7:C7"/>
    <mergeCell ref="A8:C8"/>
    <mergeCell ref="A33:G33"/>
    <mergeCell ref="A3:C3"/>
    <mergeCell ref="A4:C4"/>
    <mergeCell ref="A5:C5"/>
    <mergeCell ref="B6:C6"/>
    <mergeCell ref="F7:G7"/>
    <mergeCell ref="A31:G31"/>
    <mergeCell ref="A46:E46"/>
    <mergeCell ref="F46:G46"/>
    <mergeCell ref="A41:G41"/>
    <mergeCell ref="A48:E48"/>
    <mergeCell ref="A43:G43"/>
    <mergeCell ref="A45:E45"/>
    <mergeCell ref="E1:G1"/>
    <mergeCell ref="E2:G2"/>
    <mergeCell ref="E3:G3"/>
    <mergeCell ref="E5:G5"/>
    <mergeCell ref="E4:G4"/>
    <mergeCell ref="A54:E54"/>
    <mergeCell ref="A40:G40"/>
    <mergeCell ref="F49:G49"/>
    <mergeCell ref="A44:G44"/>
    <mergeCell ref="A47:E47"/>
    <mergeCell ref="A82:C82"/>
    <mergeCell ref="F57:G57"/>
    <mergeCell ref="F56:G56"/>
    <mergeCell ref="F45:G45"/>
    <mergeCell ref="F52:G52"/>
    <mergeCell ref="F53:G53"/>
    <mergeCell ref="F47:G47"/>
    <mergeCell ref="F48:G48"/>
    <mergeCell ref="F55:G55"/>
    <mergeCell ref="F54:G54"/>
    <mergeCell ref="A89:C89"/>
    <mergeCell ref="A84:C84"/>
    <mergeCell ref="A72:C72"/>
    <mergeCell ref="A86:C86"/>
    <mergeCell ref="A67:C67"/>
    <mergeCell ref="A73:C73"/>
    <mergeCell ref="A77:C77"/>
    <mergeCell ref="A85:C85"/>
    <mergeCell ref="A81:C81"/>
    <mergeCell ref="A80:C80"/>
    <mergeCell ref="A95:C95"/>
    <mergeCell ref="A90:C90"/>
    <mergeCell ref="A92:C92"/>
    <mergeCell ref="A93:C93"/>
    <mergeCell ref="A91:C91"/>
    <mergeCell ref="A98:C98"/>
    <mergeCell ref="A70:C70"/>
    <mergeCell ref="F115:G115"/>
    <mergeCell ref="A114:D114"/>
    <mergeCell ref="A76:C76"/>
    <mergeCell ref="A75:C75"/>
    <mergeCell ref="A78:C78"/>
    <mergeCell ref="A71:C71"/>
    <mergeCell ref="A96:C96"/>
    <mergeCell ref="A108:C108"/>
    <mergeCell ref="A106:C106"/>
    <mergeCell ref="F117:G117"/>
    <mergeCell ref="A117:B117"/>
    <mergeCell ref="A116:D116"/>
    <mergeCell ref="A79:C79"/>
    <mergeCell ref="A109:C109"/>
    <mergeCell ref="A99:C99"/>
    <mergeCell ref="A88:C88"/>
    <mergeCell ref="A101:C101"/>
    <mergeCell ref="A112:C112"/>
    <mergeCell ref="A111:C111"/>
    <mergeCell ref="A119:C119"/>
    <mergeCell ref="A105:C105"/>
    <mergeCell ref="A104:C104"/>
    <mergeCell ref="A107:C107"/>
    <mergeCell ref="A94:C94"/>
    <mergeCell ref="A83:C83"/>
    <mergeCell ref="A97:C97"/>
    <mergeCell ref="A102:C102"/>
    <mergeCell ref="A103:C103"/>
    <mergeCell ref="A110:C110"/>
    <mergeCell ref="A34:G34"/>
    <mergeCell ref="A37:G37"/>
    <mergeCell ref="A87:C87"/>
    <mergeCell ref="A100:C100"/>
    <mergeCell ref="D23:E25"/>
    <mergeCell ref="D22:E22"/>
    <mergeCell ref="A42:G42"/>
    <mergeCell ref="A26:C29"/>
    <mergeCell ref="A22:C22"/>
    <mergeCell ref="A74:C74"/>
    <mergeCell ref="A68:C68"/>
    <mergeCell ref="A17:C20"/>
    <mergeCell ref="A21:C21"/>
    <mergeCell ref="D21:E21"/>
    <mergeCell ref="D26:E28"/>
    <mergeCell ref="A56:E56"/>
    <mergeCell ref="D17:E20"/>
    <mergeCell ref="A23:C25"/>
    <mergeCell ref="A35:G35"/>
    <mergeCell ref="A36:G36"/>
    <mergeCell ref="A59:E59"/>
    <mergeCell ref="A66:C66"/>
    <mergeCell ref="F50:G50"/>
    <mergeCell ref="A49:E49"/>
    <mergeCell ref="A39:G39"/>
    <mergeCell ref="A38:G38"/>
    <mergeCell ref="A65:C65"/>
    <mergeCell ref="F60:G60"/>
    <mergeCell ref="E62:E63"/>
    <mergeCell ref="A62:C63"/>
  </mergeCells>
  <printOptions/>
  <pageMargins left="0.7874015748031497" right="0.3937007874015748" top="0.4330708661417323" bottom="0.3937007874015748" header="0.1968503937007874" footer="0.2755905511811024"/>
  <pageSetup horizontalDpi="600" verticalDpi="600" orientation="portrait" paperSize="9" scale="98" r:id="rId1"/>
  <rowBreaks count="4" manualBreakCount="4">
    <brk id="30" max="255" man="1"/>
    <brk id="43" max="255" man="1"/>
    <brk id="60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0">
      <selection activeCell="D14" sqref="D14"/>
    </sheetView>
  </sheetViews>
  <sheetFormatPr defaultColWidth="9.00390625" defaultRowHeight="12.75"/>
  <cols>
    <col min="1" max="1" width="8.875" style="0" customWidth="1"/>
    <col min="2" max="2" width="28.25390625" style="0" customWidth="1"/>
    <col min="3" max="3" width="12.125" style="0" customWidth="1"/>
    <col min="4" max="4" width="12.875" style="0" customWidth="1"/>
    <col min="5" max="5" width="13.875" style="0" customWidth="1"/>
    <col min="7" max="7" width="13.875" style="0" customWidth="1"/>
  </cols>
  <sheetData>
    <row r="1" spans="1:8" ht="27" customHeight="1">
      <c r="A1" s="31"/>
      <c r="B1" s="31"/>
      <c r="C1" s="31"/>
      <c r="D1" s="31"/>
      <c r="E1" s="112" t="s">
        <v>58</v>
      </c>
      <c r="F1" s="112"/>
      <c r="G1" s="112"/>
      <c r="H1" s="112"/>
    </row>
    <row r="2" spans="1:8" ht="39" customHeight="1">
      <c r="A2" s="114" t="s">
        <v>128</v>
      </c>
      <c r="B2" s="114"/>
      <c r="C2" s="114"/>
      <c r="D2" s="114"/>
      <c r="E2" s="114"/>
      <c r="F2" s="114"/>
      <c r="G2" s="114"/>
      <c r="H2" s="114"/>
    </row>
    <row r="3" spans="1:8" ht="15.75" customHeight="1">
      <c r="A3" s="31"/>
      <c r="B3" s="31"/>
      <c r="C3" s="31"/>
      <c r="D3" s="31"/>
      <c r="E3" s="32"/>
      <c r="F3" s="32"/>
      <c r="G3" s="32"/>
      <c r="H3" s="32"/>
    </row>
    <row r="4" spans="1:8" ht="15.75" customHeight="1">
      <c r="A4" s="113" t="s">
        <v>56</v>
      </c>
      <c r="B4" s="113" t="s">
        <v>57</v>
      </c>
      <c r="C4" s="115" t="s">
        <v>78</v>
      </c>
      <c r="D4" s="113" t="s">
        <v>55</v>
      </c>
      <c r="E4" s="113"/>
      <c r="F4" s="113"/>
      <c r="G4" s="113"/>
      <c r="H4" s="113"/>
    </row>
    <row r="5" spans="1:8" ht="116.25" customHeight="1">
      <c r="A5" s="113"/>
      <c r="B5" s="113"/>
      <c r="C5" s="115"/>
      <c r="D5" s="30" t="s">
        <v>60</v>
      </c>
      <c r="E5" s="30" t="s">
        <v>51</v>
      </c>
      <c r="F5" s="30" t="s">
        <v>42</v>
      </c>
      <c r="G5" s="30" t="s">
        <v>59</v>
      </c>
      <c r="H5" s="30" t="s">
        <v>44</v>
      </c>
    </row>
    <row r="6" spans="1:8" ht="18" customHeight="1">
      <c r="A6" s="34">
        <v>200</v>
      </c>
      <c r="B6" s="34" t="s">
        <v>79</v>
      </c>
      <c r="C6" s="45">
        <f>D6+G6+E6+F6+H6</f>
        <v>10687272</v>
      </c>
      <c r="D6" s="45">
        <f>D7+D11+D18+D21</f>
        <v>8365500</v>
      </c>
      <c r="E6" s="45">
        <f>E7+E11+E18+E21</f>
        <v>2137600</v>
      </c>
      <c r="F6" s="45"/>
      <c r="G6" s="53">
        <f>G7+G11+G18+G21</f>
        <v>184172</v>
      </c>
      <c r="H6" s="45"/>
    </row>
    <row r="7" spans="1:8" ht="49.5" customHeight="1">
      <c r="A7" s="34">
        <v>210</v>
      </c>
      <c r="B7" s="34" t="s">
        <v>80</v>
      </c>
      <c r="C7" s="46">
        <f>D7+G7+E7+F7+H7</f>
        <v>9271978</v>
      </c>
      <c r="D7" s="46">
        <f>D8+D10+D9</f>
        <v>8022500</v>
      </c>
      <c r="E7" s="46">
        <f>E8+E10</f>
        <v>1233600</v>
      </c>
      <c r="F7" s="45"/>
      <c r="G7" s="46">
        <f>G8+G10</f>
        <v>15878</v>
      </c>
      <c r="H7" s="45"/>
    </row>
    <row r="8" spans="1:8" ht="15.75">
      <c r="A8" s="33">
        <v>211</v>
      </c>
      <c r="B8" s="33" t="s">
        <v>24</v>
      </c>
      <c r="C8" s="47">
        <f>D8+G8+E8+F8+H8</f>
        <v>7121395</v>
      </c>
      <c r="D8" s="47">
        <v>7109200</v>
      </c>
      <c r="E8" s="47"/>
      <c r="F8" s="47"/>
      <c r="G8" s="47">
        <v>12195</v>
      </c>
      <c r="H8" s="47"/>
    </row>
    <row r="9" spans="1:8" ht="15.75">
      <c r="A9" s="33">
        <v>212</v>
      </c>
      <c r="B9" s="33" t="s">
        <v>25</v>
      </c>
      <c r="C9" s="47">
        <f>D9+G9+E9+F9+H9</f>
        <v>0</v>
      </c>
      <c r="D9" s="47">
        <v>0</v>
      </c>
      <c r="E9" s="47"/>
      <c r="F9" s="47"/>
      <c r="G9" s="47"/>
      <c r="H9" s="47"/>
    </row>
    <row r="10" spans="1:8" ht="31.5">
      <c r="A10" s="33">
        <v>213</v>
      </c>
      <c r="B10" s="33" t="s">
        <v>26</v>
      </c>
      <c r="C10" s="47">
        <f>D10+G10+E10+F10+H10</f>
        <v>2150583</v>
      </c>
      <c r="D10" s="47">
        <v>913300</v>
      </c>
      <c r="E10" s="47">
        <v>1233600</v>
      </c>
      <c r="F10" s="47"/>
      <c r="G10" s="47">
        <v>3683</v>
      </c>
      <c r="H10" s="47"/>
    </row>
    <row r="11" spans="1:8" ht="15.75">
      <c r="A11" s="34">
        <v>220</v>
      </c>
      <c r="B11" s="34" t="s">
        <v>81</v>
      </c>
      <c r="C11" s="46">
        <f>D11+E11+F11+G11+H11</f>
        <v>524994</v>
      </c>
      <c r="D11" s="46">
        <f>D12+D13+D14+D15+D16+D17</f>
        <v>343000</v>
      </c>
      <c r="E11" s="46">
        <f>E12+E13+E14+E15+E16+E17</f>
        <v>29500</v>
      </c>
      <c r="F11" s="46"/>
      <c r="G11" s="52">
        <f>G12+G13+G14+G15+G16+G17</f>
        <v>152494</v>
      </c>
      <c r="H11" s="46"/>
    </row>
    <row r="12" spans="1:8" ht="18" customHeight="1">
      <c r="A12" s="33">
        <v>221</v>
      </c>
      <c r="B12" s="33" t="s">
        <v>27</v>
      </c>
      <c r="C12" s="47">
        <f>D12+E12+F12+G12+H12</f>
        <v>115620</v>
      </c>
      <c r="D12" s="47">
        <v>114620</v>
      </c>
      <c r="E12" s="47"/>
      <c r="F12" s="47"/>
      <c r="G12" s="47">
        <v>1000</v>
      </c>
      <c r="H12" s="47"/>
    </row>
    <row r="13" spans="1:8" ht="18.75" customHeight="1">
      <c r="A13" s="33">
        <v>222</v>
      </c>
      <c r="B13" s="33" t="s">
        <v>28</v>
      </c>
      <c r="C13" s="47">
        <f aca="true" t="shared" si="0" ref="C13:C24">D13+E13+F13+G13+H13</f>
        <v>24275</v>
      </c>
      <c r="D13" s="47">
        <v>6149</v>
      </c>
      <c r="E13" s="47"/>
      <c r="F13" s="47"/>
      <c r="G13" s="47">
        <v>18126</v>
      </c>
      <c r="H13" s="47"/>
    </row>
    <row r="14" spans="1:8" ht="17.25" customHeight="1">
      <c r="A14" s="33">
        <v>223</v>
      </c>
      <c r="B14" s="33" t="s">
        <v>29</v>
      </c>
      <c r="C14" s="51">
        <f t="shared" si="0"/>
        <v>213800</v>
      </c>
      <c r="D14" s="47">
        <v>184300</v>
      </c>
      <c r="E14" s="47">
        <v>29500</v>
      </c>
      <c r="F14" s="47"/>
      <c r="G14" s="51"/>
      <c r="H14" s="47"/>
    </row>
    <row r="15" spans="1:8" ht="31.5">
      <c r="A15" s="33">
        <v>224</v>
      </c>
      <c r="B15" s="33" t="s">
        <v>30</v>
      </c>
      <c r="C15" s="47">
        <f t="shared" si="0"/>
        <v>0</v>
      </c>
      <c r="D15" s="47">
        <v>0</v>
      </c>
      <c r="E15" s="47"/>
      <c r="F15" s="47"/>
      <c r="G15" s="47"/>
      <c r="H15" s="47"/>
    </row>
    <row r="16" spans="1:8" ht="31.5">
      <c r="A16" s="33">
        <v>225</v>
      </c>
      <c r="B16" s="33" t="s">
        <v>31</v>
      </c>
      <c r="C16" s="47">
        <f t="shared" si="0"/>
        <v>37628</v>
      </c>
      <c r="D16" s="47">
        <v>7829</v>
      </c>
      <c r="E16" s="47"/>
      <c r="F16" s="47"/>
      <c r="G16" s="47">
        <v>29799</v>
      </c>
      <c r="H16" s="47"/>
    </row>
    <row r="17" spans="1:8" ht="20.25" customHeight="1">
      <c r="A17" s="33">
        <v>226</v>
      </c>
      <c r="B17" s="33" t="s">
        <v>32</v>
      </c>
      <c r="C17" s="47">
        <f>D17+E17+F17+G17+H17</f>
        <v>133671</v>
      </c>
      <c r="D17" s="47">
        <v>30102</v>
      </c>
      <c r="E17" s="47"/>
      <c r="F17" s="47"/>
      <c r="G17" s="47">
        <v>103569</v>
      </c>
      <c r="H17" s="47"/>
    </row>
    <row r="18" spans="1:8" ht="18.75" customHeight="1">
      <c r="A18" s="34">
        <v>260</v>
      </c>
      <c r="B18" s="34" t="s">
        <v>82</v>
      </c>
      <c r="C18" s="46">
        <f t="shared" si="0"/>
        <v>371189</v>
      </c>
      <c r="D18" s="46">
        <f>D19+D20</f>
        <v>0</v>
      </c>
      <c r="E18" s="46">
        <f>E19+E20</f>
        <v>371189</v>
      </c>
      <c r="F18" s="46"/>
      <c r="G18" s="46">
        <f>G19+G20</f>
        <v>0</v>
      </c>
      <c r="H18" s="46"/>
    </row>
    <row r="19" spans="1:8" ht="33" customHeight="1">
      <c r="A19" s="33">
        <v>262</v>
      </c>
      <c r="B19" s="33" t="s">
        <v>33</v>
      </c>
      <c r="C19" s="47">
        <f t="shared" si="0"/>
        <v>371189</v>
      </c>
      <c r="D19" s="47"/>
      <c r="E19" s="47">
        <v>371189</v>
      </c>
      <c r="F19" s="47"/>
      <c r="G19" s="47"/>
      <c r="H19" s="47"/>
    </row>
    <row r="20" spans="1:8" ht="86.25" customHeight="1">
      <c r="A20" s="33">
        <v>263</v>
      </c>
      <c r="B20" s="33" t="s">
        <v>83</v>
      </c>
      <c r="C20" s="47">
        <f t="shared" si="0"/>
        <v>0</v>
      </c>
      <c r="D20" s="47"/>
      <c r="E20" s="47"/>
      <c r="F20" s="47"/>
      <c r="G20" s="47"/>
      <c r="H20" s="47"/>
    </row>
    <row r="21" spans="1:8" ht="19.5" customHeight="1">
      <c r="A21" s="34">
        <v>290</v>
      </c>
      <c r="B21" s="34" t="s">
        <v>35</v>
      </c>
      <c r="C21" s="46">
        <f t="shared" si="0"/>
        <v>519111</v>
      </c>
      <c r="D21" s="46">
        <v>0</v>
      </c>
      <c r="E21" s="46">
        <v>503311</v>
      </c>
      <c r="F21" s="46"/>
      <c r="G21" s="46">
        <v>15800</v>
      </c>
      <c r="H21" s="46"/>
    </row>
    <row r="22" spans="1:8" ht="35.25" customHeight="1">
      <c r="A22" s="34">
        <v>300</v>
      </c>
      <c r="B22" s="34" t="s">
        <v>84</v>
      </c>
      <c r="C22" s="46">
        <f t="shared" si="0"/>
        <v>20728</v>
      </c>
      <c r="D22" s="46">
        <f>D23+D24</f>
        <v>0</v>
      </c>
      <c r="E22" s="46">
        <f>E23+E24</f>
        <v>0</v>
      </c>
      <c r="F22" s="46"/>
      <c r="G22" s="52">
        <f>G23+G24</f>
        <v>20728</v>
      </c>
      <c r="H22" s="46"/>
    </row>
    <row r="23" spans="1:8" ht="32.25" customHeight="1">
      <c r="A23" s="33">
        <v>310</v>
      </c>
      <c r="B23" s="33" t="s">
        <v>85</v>
      </c>
      <c r="C23" s="51">
        <f t="shared" si="0"/>
        <v>0</v>
      </c>
      <c r="D23" s="47"/>
      <c r="E23" s="47"/>
      <c r="F23" s="47"/>
      <c r="G23" s="51"/>
      <c r="H23" s="47"/>
    </row>
    <row r="24" spans="1:8" ht="33.75" customHeight="1">
      <c r="A24" s="33">
        <v>340</v>
      </c>
      <c r="B24" s="33" t="s">
        <v>86</v>
      </c>
      <c r="C24" s="47">
        <f t="shared" si="0"/>
        <v>20728</v>
      </c>
      <c r="D24" s="47"/>
      <c r="E24" s="47"/>
      <c r="F24" s="47"/>
      <c r="G24" s="47">
        <v>20728</v>
      </c>
      <c r="H24" s="47"/>
    </row>
    <row r="25" spans="1:8" ht="15.75">
      <c r="A25" s="110" t="s">
        <v>87</v>
      </c>
      <c r="B25" s="111"/>
      <c r="C25" s="48">
        <f>C6+C22</f>
        <v>10708000</v>
      </c>
      <c r="D25" s="48">
        <f>D6+D22</f>
        <v>8365500</v>
      </c>
      <c r="E25" s="48">
        <f>E6+E22</f>
        <v>2137600</v>
      </c>
      <c r="F25" s="48"/>
      <c r="G25" s="48">
        <f>G6+G22</f>
        <v>204900</v>
      </c>
      <c r="H25" s="48"/>
    </row>
    <row r="26" spans="1:8" ht="12.75">
      <c r="A26" s="31"/>
      <c r="B26" s="31"/>
      <c r="C26" s="31"/>
      <c r="D26" s="31"/>
      <c r="E26" s="31"/>
      <c r="F26" s="31"/>
      <c r="G26" s="31"/>
      <c r="H26" s="31"/>
    </row>
    <row r="27" spans="1:8" ht="12.75">
      <c r="A27" s="31"/>
      <c r="B27" s="31"/>
      <c r="C27" s="31"/>
      <c r="D27" s="31"/>
      <c r="E27" s="31"/>
      <c r="F27" s="31"/>
      <c r="G27" s="31"/>
      <c r="H27" s="31"/>
    </row>
    <row r="28" spans="1:8" ht="12.75">
      <c r="A28" s="31"/>
      <c r="B28" s="31"/>
      <c r="C28" s="31"/>
      <c r="D28" s="31"/>
      <c r="E28" s="31"/>
      <c r="F28" s="31"/>
      <c r="G28" s="31"/>
      <c r="H28" s="31"/>
    </row>
    <row r="29" spans="1:8" ht="12.75">
      <c r="A29" s="31"/>
      <c r="B29" s="31"/>
      <c r="C29" s="31"/>
      <c r="D29" s="31"/>
      <c r="E29" s="31"/>
      <c r="F29" s="31"/>
      <c r="G29" s="31"/>
      <c r="H29" s="31"/>
    </row>
    <row r="30" spans="1:8" ht="12.75">
      <c r="A30" s="31"/>
      <c r="B30" s="31"/>
      <c r="C30" s="31"/>
      <c r="D30" s="31"/>
      <c r="E30" s="31"/>
      <c r="F30" s="31"/>
      <c r="G30" s="31"/>
      <c r="H30" s="31"/>
    </row>
    <row r="31" spans="1:8" ht="12.75">
      <c r="A31" s="31"/>
      <c r="B31" s="31"/>
      <c r="C31" s="31"/>
      <c r="D31" s="31"/>
      <c r="E31" s="31"/>
      <c r="F31" s="31"/>
      <c r="G31" s="31"/>
      <c r="H31" s="31"/>
    </row>
    <row r="32" spans="1:8" ht="12.75">
      <c r="A32" s="31"/>
      <c r="B32" s="31"/>
      <c r="C32" s="31"/>
      <c r="D32" s="31"/>
      <c r="E32" s="31"/>
      <c r="F32" s="31"/>
      <c r="G32" s="31"/>
      <c r="H32" s="31"/>
    </row>
    <row r="33" spans="1:8" ht="12.75">
      <c r="A33" s="31"/>
      <c r="B33" s="31"/>
      <c r="C33" s="31"/>
      <c r="D33" s="31"/>
      <c r="E33" s="31"/>
      <c r="F33" s="31"/>
      <c r="G33" s="31"/>
      <c r="H33" s="31"/>
    </row>
    <row r="34" spans="1:8" ht="12.75">
      <c r="A34" s="31"/>
      <c r="B34" s="31"/>
      <c r="C34" s="31"/>
      <c r="D34" s="31"/>
      <c r="E34" s="31"/>
      <c r="F34" s="31"/>
      <c r="G34" s="31"/>
      <c r="H34" s="31"/>
    </row>
    <row r="35" spans="1:8" ht="12.75">
      <c r="A35" s="31"/>
      <c r="B35" s="31"/>
      <c r="C35" s="31"/>
      <c r="D35" s="31"/>
      <c r="E35" s="31"/>
      <c r="F35" s="31"/>
      <c r="G35" s="31"/>
      <c r="H35" s="31"/>
    </row>
  </sheetData>
  <sheetProtection/>
  <mergeCells count="7">
    <mergeCell ref="A25:B25"/>
    <mergeCell ref="E1:H1"/>
    <mergeCell ref="A4:A5"/>
    <mergeCell ref="A2:H2"/>
    <mergeCell ref="B4:B5"/>
    <mergeCell ref="C4:C5"/>
    <mergeCell ref="D4:H4"/>
  </mergeCells>
  <printOptions/>
  <pageMargins left="0.35433070866141736" right="0.2362204724409449" top="0.4724409448818898" bottom="0.5118110236220472" header="0.5118110236220472" footer="0.5118110236220472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6.375" style="0" customWidth="1"/>
    <col min="2" max="2" width="27.125" style="0" customWidth="1"/>
    <col min="3" max="3" width="20.75390625" style="0" customWidth="1"/>
    <col min="4" max="6" width="25.75390625" style="0" customWidth="1"/>
  </cols>
  <sheetData>
    <row r="1" spans="1:5" ht="33" customHeight="1">
      <c r="A1" s="31"/>
      <c r="B1" s="31"/>
      <c r="C1" s="31"/>
      <c r="D1" s="116" t="s">
        <v>88</v>
      </c>
      <c r="E1" s="116"/>
    </row>
    <row r="2" spans="1:5" ht="41.25" customHeight="1">
      <c r="A2" s="117" t="s">
        <v>127</v>
      </c>
      <c r="B2" s="117"/>
      <c r="C2" s="117"/>
      <c r="D2" s="117"/>
      <c r="E2" s="117"/>
    </row>
    <row r="3" spans="1:5" ht="27.75" customHeight="1">
      <c r="A3" s="31"/>
      <c r="B3" s="31"/>
      <c r="C3" s="31"/>
      <c r="D3" s="57"/>
      <c r="E3" s="57"/>
    </row>
    <row r="4" spans="1:6" ht="15.75" customHeight="1">
      <c r="A4" s="118" t="s">
        <v>56</v>
      </c>
      <c r="B4" s="118" t="s">
        <v>57</v>
      </c>
      <c r="C4" s="119" t="s">
        <v>89</v>
      </c>
      <c r="D4" s="120" t="s">
        <v>90</v>
      </c>
      <c r="E4" s="121"/>
      <c r="F4" s="122"/>
    </row>
    <row r="5" spans="1:6" ht="132">
      <c r="A5" s="118"/>
      <c r="B5" s="118"/>
      <c r="C5" s="119"/>
      <c r="D5" s="25" t="s">
        <v>131</v>
      </c>
      <c r="E5" s="25" t="s">
        <v>130</v>
      </c>
      <c r="F5" s="25" t="s">
        <v>134</v>
      </c>
    </row>
    <row r="6" spans="1:6" ht="18.75" customHeight="1">
      <c r="A6" s="34">
        <v>200</v>
      </c>
      <c r="B6" s="34" t="s">
        <v>79</v>
      </c>
      <c r="C6" s="54">
        <f>C7+C11+C18+C21</f>
        <v>2137600</v>
      </c>
      <c r="D6" s="54">
        <f>D7+D11+D18+D21</f>
        <v>66000</v>
      </c>
      <c r="E6" s="54">
        <f>E7+E11+E18+E21</f>
        <v>808500</v>
      </c>
      <c r="F6" s="54">
        <f>F7+F11+F18+F21</f>
        <v>1263100</v>
      </c>
    </row>
    <row r="7" spans="1:6" ht="39" customHeight="1">
      <c r="A7" s="34">
        <v>210</v>
      </c>
      <c r="B7" s="34" t="s">
        <v>80</v>
      </c>
      <c r="C7" s="54">
        <f>C8+C9+C10</f>
        <v>1233600</v>
      </c>
      <c r="D7" s="54">
        <f>D8+D9+D10</f>
        <v>0</v>
      </c>
      <c r="E7" s="54">
        <f>E8+E9+E10</f>
        <v>0</v>
      </c>
      <c r="F7" s="54">
        <f>F8+F9+F10</f>
        <v>1233600</v>
      </c>
    </row>
    <row r="8" spans="1:6" ht="18.75" customHeight="1">
      <c r="A8" s="33">
        <v>211</v>
      </c>
      <c r="B8" s="33" t="s">
        <v>24</v>
      </c>
      <c r="C8" s="55">
        <f>D8+E8+F8</f>
        <v>0</v>
      </c>
      <c r="D8" s="55"/>
      <c r="E8" s="55"/>
      <c r="F8" s="55"/>
    </row>
    <row r="9" spans="1:6" ht="17.25" customHeight="1">
      <c r="A9" s="33">
        <v>212</v>
      </c>
      <c r="B9" s="33" t="s">
        <v>25</v>
      </c>
      <c r="C9" s="55">
        <f>D9+E9+F9</f>
        <v>0</v>
      </c>
      <c r="D9" s="55"/>
      <c r="E9" s="55"/>
      <c r="F9" s="55"/>
    </row>
    <row r="10" spans="1:6" ht="36" customHeight="1">
      <c r="A10" s="33">
        <v>213</v>
      </c>
      <c r="B10" s="33" t="s">
        <v>26</v>
      </c>
      <c r="C10" s="55">
        <f>D10+E10+F10</f>
        <v>1233600</v>
      </c>
      <c r="D10" s="55"/>
      <c r="E10" s="55"/>
      <c r="F10" s="55">
        <v>1233600</v>
      </c>
    </row>
    <row r="11" spans="1:6" ht="22.5" customHeight="1">
      <c r="A11" s="34">
        <v>220</v>
      </c>
      <c r="B11" s="34" t="s">
        <v>81</v>
      </c>
      <c r="C11" s="54">
        <f>C12+C13+C14+C15+C16+C17</f>
        <v>29500</v>
      </c>
      <c r="D11" s="54">
        <f>D12+D13+D14+D15+D16+D17</f>
        <v>0</v>
      </c>
      <c r="E11" s="54">
        <f>E12+E13+E14+E15+E16+E17</f>
        <v>0</v>
      </c>
      <c r="F11" s="54">
        <f>F12+F13+F14+F15+F16+F17</f>
        <v>29500</v>
      </c>
    </row>
    <row r="12" spans="1:6" ht="18.75" customHeight="1">
      <c r="A12" s="33">
        <v>221</v>
      </c>
      <c r="B12" s="33" t="s">
        <v>27</v>
      </c>
      <c r="C12" s="55">
        <f aca="true" t="shared" si="0" ref="C12:C17">D12+E12+F12</f>
        <v>0</v>
      </c>
      <c r="D12" s="55"/>
      <c r="E12" s="55"/>
      <c r="F12" s="55"/>
    </row>
    <row r="13" spans="1:6" ht="19.5" customHeight="1">
      <c r="A13" s="33">
        <v>222</v>
      </c>
      <c r="B13" s="33" t="s">
        <v>28</v>
      </c>
      <c r="C13" s="55">
        <f t="shared" si="0"/>
        <v>0</v>
      </c>
      <c r="D13" s="55"/>
      <c r="E13" s="55"/>
      <c r="F13" s="55"/>
    </row>
    <row r="14" spans="1:6" ht="18.75" customHeight="1">
      <c r="A14" s="33">
        <v>223</v>
      </c>
      <c r="B14" s="33" t="s">
        <v>29</v>
      </c>
      <c r="C14" s="55">
        <f t="shared" si="0"/>
        <v>29500</v>
      </c>
      <c r="D14" s="55"/>
      <c r="E14" s="55"/>
      <c r="F14" s="55">
        <v>29500</v>
      </c>
    </row>
    <row r="15" spans="1:6" ht="33" customHeight="1">
      <c r="A15" s="33">
        <v>224</v>
      </c>
      <c r="B15" s="33" t="s">
        <v>30</v>
      </c>
      <c r="C15" s="55">
        <f t="shared" si="0"/>
        <v>0</v>
      </c>
      <c r="D15" s="55"/>
      <c r="E15" s="55"/>
      <c r="F15" s="55"/>
    </row>
    <row r="16" spans="1:6" ht="34.5" customHeight="1">
      <c r="A16" s="33">
        <v>225</v>
      </c>
      <c r="B16" s="33" t="s">
        <v>31</v>
      </c>
      <c r="C16" s="55">
        <f t="shared" si="0"/>
        <v>0</v>
      </c>
      <c r="D16" s="55"/>
      <c r="E16" s="55"/>
      <c r="F16" s="55"/>
    </row>
    <row r="17" spans="1:6" ht="18" customHeight="1">
      <c r="A17" s="33">
        <v>226</v>
      </c>
      <c r="B17" s="33" t="s">
        <v>32</v>
      </c>
      <c r="C17" s="55">
        <f t="shared" si="0"/>
        <v>0</v>
      </c>
      <c r="D17" s="55"/>
      <c r="E17" s="55"/>
      <c r="F17" s="55"/>
    </row>
    <row r="18" spans="1:6" ht="20.25" customHeight="1">
      <c r="A18" s="34">
        <v>260</v>
      </c>
      <c r="B18" s="34" t="s">
        <v>82</v>
      </c>
      <c r="C18" s="54">
        <f>C19+C20</f>
        <v>371189</v>
      </c>
      <c r="D18" s="54">
        <f>D19+D20</f>
        <v>66000</v>
      </c>
      <c r="E18" s="54">
        <f>E19+E20</f>
        <v>305189</v>
      </c>
      <c r="F18" s="54">
        <f>F19+F20</f>
        <v>0</v>
      </c>
    </row>
    <row r="19" spans="1:6" ht="33.75" customHeight="1">
      <c r="A19" s="33">
        <v>262</v>
      </c>
      <c r="B19" s="33" t="s">
        <v>33</v>
      </c>
      <c r="C19" s="55">
        <f>D19+E19+F19</f>
        <v>371189</v>
      </c>
      <c r="D19" s="55">
        <f>36000+30000</f>
        <v>66000</v>
      </c>
      <c r="E19" s="55">
        <f>13630+158176+57520+50330+794+9214+3352+2933+9240</f>
        <v>305189</v>
      </c>
      <c r="F19" s="55"/>
    </row>
    <row r="20" spans="1:6" ht="80.25" customHeight="1">
      <c r="A20" s="33">
        <v>263</v>
      </c>
      <c r="B20" s="33" t="s">
        <v>83</v>
      </c>
      <c r="C20" s="55">
        <f>D20+E20+F20</f>
        <v>0</v>
      </c>
      <c r="D20" s="55"/>
      <c r="E20" s="55"/>
      <c r="F20" s="55"/>
    </row>
    <row r="21" spans="1:6" ht="19.5" customHeight="1">
      <c r="A21" s="34">
        <v>290</v>
      </c>
      <c r="B21" s="34" t="s">
        <v>35</v>
      </c>
      <c r="C21" s="54">
        <f>D21+E21+F21</f>
        <v>503311</v>
      </c>
      <c r="D21" s="54"/>
      <c r="E21" s="54">
        <v>503311</v>
      </c>
      <c r="F21" s="54"/>
    </row>
    <row r="22" spans="1:6" ht="34.5" customHeight="1">
      <c r="A22" s="34">
        <v>300</v>
      </c>
      <c r="B22" s="34" t="s">
        <v>84</v>
      </c>
      <c r="C22" s="54">
        <f>C23+C24</f>
        <v>0</v>
      </c>
      <c r="D22" s="54">
        <f>D23+D24</f>
        <v>0</v>
      </c>
      <c r="E22" s="54">
        <f>E23+E24</f>
        <v>0</v>
      </c>
      <c r="F22" s="54">
        <f>F23+F24</f>
        <v>0</v>
      </c>
    </row>
    <row r="23" spans="1:6" ht="35.25" customHeight="1">
      <c r="A23" s="33">
        <v>310</v>
      </c>
      <c r="B23" s="33" t="s">
        <v>85</v>
      </c>
      <c r="C23" s="55">
        <f>D23+E23+F23</f>
        <v>0</v>
      </c>
      <c r="D23" s="55"/>
      <c r="E23" s="55"/>
      <c r="F23" s="55"/>
    </row>
    <row r="24" spans="1:6" ht="34.5" customHeight="1">
      <c r="A24" s="33">
        <v>340</v>
      </c>
      <c r="B24" s="33" t="s">
        <v>86</v>
      </c>
      <c r="C24" s="55">
        <f>D24+E24+F24</f>
        <v>0</v>
      </c>
      <c r="D24" s="55"/>
      <c r="E24" s="55"/>
      <c r="F24" s="55"/>
    </row>
    <row r="25" spans="1:6" ht="20.25" customHeight="1">
      <c r="A25" s="110" t="s">
        <v>87</v>
      </c>
      <c r="B25" s="111"/>
      <c r="C25" s="56">
        <f>C6+C22</f>
        <v>2137600</v>
      </c>
      <c r="D25" s="56">
        <f>D6+D22</f>
        <v>66000</v>
      </c>
      <c r="E25" s="56">
        <f>E6+E22</f>
        <v>808500</v>
      </c>
      <c r="F25" s="56">
        <f>F6+F22</f>
        <v>1263100</v>
      </c>
    </row>
  </sheetData>
  <sheetProtection/>
  <mergeCells count="7">
    <mergeCell ref="A25:B25"/>
    <mergeCell ref="D1:E1"/>
    <mergeCell ref="A2:E2"/>
    <mergeCell ref="A4:A5"/>
    <mergeCell ref="B4:B5"/>
    <mergeCell ref="C4:C5"/>
    <mergeCell ref="D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PC</cp:lastModifiedBy>
  <cp:lastPrinted>2016-01-13T07:16:28Z</cp:lastPrinted>
  <dcterms:created xsi:type="dcterms:W3CDTF">2010-08-09T11:23:33Z</dcterms:created>
  <dcterms:modified xsi:type="dcterms:W3CDTF">2016-01-13T07:55:07Z</dcterms:modified>
  <cp:category/>
  <cp:version/>
  <cp:contentType/>
  <cp:contentStatus/>
</cp:coreProperties>
</file>